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bb-my.sharepoint.com/personal/philippe_parys_nbb_be/Documents/Documents/PFUsers/Website BNB 2022/FR/"/>
    </mc:Choice>
  </mc:AlternateContent>
  <xr:revisionPtr revIDLastSave="1" documentId="8_{75D850A6-471A-4721-9018-FB6885488420}" xr6:coauthVersionLast="47" xr6:coauthVersionMax="47" xr10:uidLastSave="{674DE4CC-E058-4D8B-B4CD-1C8ED82AC5AE}"/>
  <bookViews>
    <workbookView xWindow="28680" yWindow="1035" windowWidth="29040" windowHeight="15840" xr2:uid="{8714FCE9-BB29-4969-AD07-1691006FBA63}"/>
  </bookViews>
  <sheets>
    <sheet name="Ran-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" l="1"/>
  <c r="E30" i="1"/>
  <c r="D29" i="1"/>
  <c r="F29" i="1" s="1"/>
  <c r="C29" i="1"/>
  <c r="E29" i="1" s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F8" i="1"/>
  <c r="E8" i="1"/>
</calcChain>
</file>

<file path=xl/sharedStrings.xml><?xml version="1.0" encoding="utf-8"?>
<sst xmlns="http://schemas.openxmlformats.org/spreadsheetml/2006/main" count="27" uniqueCount="27">
  <si>
    <t>Classement des vingt premières entreprises: assurance non - vie, affaires directes en Belgique</t>
  </si>
  <si>
    <t>Rang</t>
  </si>
  <si>
    <t>Code - Dénomination</t>
  </si>
  <si>
    <t>Encaissement</t>
  </si>
  <si>
    <t>Part de marché</t>
  </si>
  <si>
    <t>0039 - AXA Belgium (A.BELGIUM)</t>
  </si>
  <si>
    <t>0079 - AG Insurance</t>
  </si>
  <si>
    <t>0196 - Ethias</t>
  </si>
  <si>
    <t>0014 - KBC</t>
  </si>
  <si>
    <t>0096 - Baloise</t>
  </si>
  <si>
    <t>0058 - P&amp;V</t>
  </si>
  <si>
    <t>0037 - BELINS</t>
  </si>
  <si>
    <t>0739 - DKV</t>
  </si>
  <si>
    <t>0097 - Allianz Benelux</t>
  </si>
  <si>
    <t>0938 - Cigna Life</t>
  </si>
  <si>
    <t>0087 - Fédérale IARD</t>
  </si>
  <si>
    <t>0858 - Aras</t>
  </si>
  <si>
    <t>0687 - DAS</t>
  </si>
  <si>
    <t>0345 - Fédérale AT</t>
  </si>
  <si>
    <t>Marché</t>
  </si>
  <si>
    <t>3092 - MS Amlin Insurance</t>
  </si>
  <si>
    <t>1455 - YUZZU</t>
  </si>
  <si>
    <t>0463 - Euromex</t>
  </si>
  <si>
    <t>0435 - Corona</t>
  </si>
  <si>
    <t>3094 - LIC</t>
  </si>
  <si>
    <t>0487 - IPA</t>
  </si>
  <si>
    <t>Vingt premières entreprises 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</si>
</sst>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0" fontId="0" fillId="0" borderId="4" xfId="0" applyBorder="1" applyAlignment="1">
      <alignment horizontal="center"/>
    </xf>
    <xf numFmtId="3" fontId="3" fillId="0" borderId="7" xfId="0" applyNumberFormat="1" applyFont="1" applyBorder="1"/>
    <xf numFmtId="3" fontId="0" fillId="0" borderId="8" xfId="0" applyNumberFormat="1" applyBorder="1"/>
    <xf numFmtId="10" fontId="0" fillId="0" borderId="9" xfId="0" applyNumberFormat="1" applyBorder="1"/>
    <xf numFmtId="0" fontId="0" fillId="0" borderId="10" xfId="0" applyBorder="1" applyAlignment="1">
      <alignment horizontal="center"/>
    </xf>
    <xf numFmtId="3" fontId="3" fillId="0" borderId="11" xfId="0" applyNumberFormat="1" applyFont="1" applyBorder="1"/>
    <xf numFmtId="3" fontId="0" fillId="0" borderId="12" xfId="0" applyNumberFormat="1" applyBorder="1"/>
    <xf numFmtId="10" fontId="0" fillId="0" borderId="13" xfId="0" applyNumberFormat="1" applyBorder="1"/>
    <xf numFmtId="0" fontId="0" fillId="0" borderId="14" xfId="0" applyBorder="1" applyAlignment="1">
      <alignment horizontal="center"/>
    </xf>
    <xf numFmtId="3" fontId="3" fillId="0" borderId="15" xfId="0" applyNumberFormat="1" applyFont="1" applyBorder="1"/>
    <xf numFmtId="3" fontId="0" fillId="0" borderId="16" xfId="0" applyNumberFormat="1" applyBorder="1"/>
    <xf numFmtId="10" fontId="0" fillId="0" borderId="17" xfId="0" applyNumberFormat="1" applyBorder="1"/>
    <xf numFmtId="0" fontId="0" fillId="0" borderId="18" xfId="0" applyBorder="1" applyAlignment="1">
      <alignment horizontal="center"/>
    </xf>
    <xf numFmtId="3" fontId="3" fillId="0" borderId="19" xfId="0" applyNumberFormat="1" applyFont="1" applyBorder="1"/>
    <xf numFmtId="3" fontId="0" fillId="0" borderId="20" xfId="0" applyNumberFormat="1" applyBorder="1"/>
    <xf numFmtId="10" fontId="0" fillId="0" borderId="21" xfId="0" applyNumberFormat="1" applyBorder="1"/>
    <xf numFmtId="0" fontId="0" fillId="0" borderId="22" xfId="0" applyBorder="1" applyAlignment="1">
      <alignment horizontal="center"/>
    </xf>
    <xf numFmtId="3" fontId="3" fillId="0" borderId="23" xfId="0" applyNumberFormat="1" applyFont="1" applyBorder="1"/>
    <xf numFmtId="3" fontId="0" fillId="0" borderId="24" xfId="0" applyNumberFormat="1" applyBorder="1"/>
    <xf numFmtId="10" fontId="0" fillId="0" borderId="25" xfId="0" applyNumberFormat="1" applyBorder="1"/>
    <xf numFmtId="0" fontId="0" fillId="0" borderId="26" xfId="0" applyBorder="1" applyAlignment="1">
      <alignment horizontal="center"/>
    </xf>
    <xf numFmtId="3" fontId="3" fillId="0" borderId="27" xfId="0" applyNumberFormat="1" applyFont="1" applyBorder="1"/>
    <xf numFmtId="3" fontId="0" fillId="0" borderId="28" xfId="0" applyNumberFormat="1" applyBorder="1"/>
    <xf numFmtId="10" fontId="0" fillId="0" borderId="29" xfId="0" applyNumberFormat="1" applyBorder="1"/>
    <xf numFmtId="0" fontId="0" fillId="0" borderId="30" xfId="0" applyBorder="1" applyAlignment="1">
      <alignment horizontal="center"/>
    </xf>
    <xf numFmtId="3" fontId="3" fillId="0" borderId="31" xfId="0" applyNumberFormat="1" applyFont="1" applyBorder="1"/>
    <xf numFmtId="3" fontId="0" fillId="0" borderId="32" xfId="0" applyNumberFormat="1" applyBorder="1"/>
    <xf numFmtId="10" fontId="0" fillId="0" borderId="33" xfId="0" applyNumberFormat="1" applyBorder="1"/>
    <xf numFmtId="0" fontId="0" fillId="0" borderId="34" xfId="0" applyBorder="1" applyAlignment="1">
      <alignment horizontal="center"/>
    </xf>
    <xf numFmtId="3" fontId="3" fillId="0" borderId="35" xfId="0" applyNumberFormat="1" applyFont="1" applyBorder="1"/>
    <xf numFmtId="3" fontId="0" fillId="0" borderId="36" xfId="0" applyNumberFormat="1" applyBorder="1"/>
    <xf numFmtId="10" fontId="0" fillId="0" borderId="37" xfId="0" applyNumberFormat="1" applyBorder="1"/>
    <xf numFmtId="0" fontId="0" fillId="0" borderId="38" xfId="0" applyBorder="1" applyAlignment="1">
      <alignment horizontal="center"/>
    </xf>
    <xf numFmtId="3" fontId="3" fillId="0" borderId="39" xfId="0" applyNumberFormat="1" applyFont="1" applyBorder="1"/>
    <xf numFmtId="3" fontId="0" fillId="0" borderId="40" xfId="0" applyNumberFormat="1" applyBorder="1"/>
    <xf numFmtId="10" fontId="0" fillId="0" borderId="41" xfId="0" applyNumberFormat="1" applyBorder="1"/>
    <xf numFmtId="0" fontId="0" fillId="0" borderId="42" xfId="0" applyBorder="1" applyAlignment="1">
      <alignment horizontal="center"/>
    </xf>
    <xf numFmtId="3" fontId="3" fillId="0" borderId="43" xfId="0" applyNumberFormat="1" applyFont="1" applyBorder="1"/>
    <xf numFmtId="3" fontId="0" fillId="0" borderId="44" xfId="0" applyNumberFormat="1" applyBorder="1"/>
    <xf numFmtId="10" fontId="0" fillId="0" borderId="45" xfId="0" applyNumberFormat="1" applyBorder="1"/>
    <xf numFmtId="0" fontId="0" fillId="0" borderId="46" xfId="0" applyBorder="1" applyAlignment="1">
      <alignment horizontal="center"/>
    </xf>
    <xf numFmtId="3" fontId="3" fillId="0" borderId="47" xfId="0" applyNumberFormat="1" applyFont="1" applyBorder="1"/>
    <xf numFmtId="3" fontId="0" fillId="0" borderId="48" xfId="0" applyNumberFormat="1" applyBorder="1"/>
    <xf numFmtId="10" fontId="0" fillId="0" borderId="49" xfId="0" applyNumberFormat="1" applyBorder="1"/>
    <xf numFmtId="0" fontId="0" fillId="0" borderId="50" xfId="0" applyBorder="1" applyAlignment="1">
      <alignment horizontal="center"/>
    </xf>
    <xf numFmtId="3" fontId="3" fillId="0" borderId="51" xfId="0" applyNumberFormat="1" applyFont="1" applyBorder="1"/>
    <xf numFmtId="3" fontId="0" fillId="0" borderId="52" xfId="0" applyNumberFormat="1" applyBorder="1"/>
    <xf numFmtId="10" fontId="0" fillId="0" borderId="53" xfId="0" applyNumberFormat="1" applyBorder="1"/>
    <xf numFmtId="0" fontId="0" fillId="0" borderId="54" xfId="0" applyBorder="1" applyAlignment="1">
      <alignment horizontal="center"/>
    </xf>
    <xf numFmtId="3" fontId="3" fillId="0" borderId="55" xfId="0" applyNumberFormat="1" applyFont="1" applyBorder="1"/>
    <xf numFmtId="3" fontId="0" fillId="0" borderId="56" xfId="0" applyNumberFormat="1" applyBorder="1"/>
    <xf numFmtId="10" fontId="0" fillId="0" borderId="57" xfId="0" applyNumberFormat="1" applyBorder="1"/>
    <xf numFmtId="0" fontId="0" fillId="0" borderId="58" xfId="0" applyBorder="1" applyAlignment="1">
      <alignment horizontal="center"/>
    </xf>
    <xf numFmtId="3" fontId="3" fillId="0" borderId="59" xfId="0" applyNumberFormat="1" applyFont="1" applyBorder="1"/>
    <xf numFmtId="3" fontId="0" fillId="0" borderId="60" xfId="0" applyNumberFormat="1" applyBorder="1"/>
    <xf numFmtId="10" fontId="0" fillId="0" borderId="61" xfId="0" applyNumberFormat="1" applyBorder="1"/>
    <xf numFmtId="0" fontId="0" fillId="0" borderId="62" xfId="0" applyBorder="1" applyAlignment="1">
      <alignment horizontal="center"/>
    </xf>
    <xf numFmtId="3" fontId="3" fillId="0" borderId="63" xfId="0" applyNumberFormat="1" applyFont="1" applyBorder="1"/>
    <xf numFmtId="3" fontId="0" fillId="0" borderId="64" xfId="0" applyNumberFormat="1" applyBorder="1"/>
    <xf numFmtId="10" fontId="0" fillId="0" borderId="65" xfId="0" applyNumberFormat="1" applyBorder="1"/>
    <xf numFmtId="0" fontId="0" fillId="0" borderId="66" xfId="0" applyBorder="1" applyAlignment="1">
      <alignment horizontal="center"/>
    </xf>
    <xf numFmtId="3" fontId="3" fillId="0" borderId="67" xfId="0" applyNumberFormat="1" applyFont="1" applyBorder="1"/>
    <xf numFmtId="3" fontId="0" fillId="0" borderId="68" xfId="0" applyNumberFormat="1" applyBorder="1"/>
    <xf numFmtId="10" fontId="0" fillId="0" borderId="69" xfId="0" applyNumberFormat="1" applyBorder="1"/>
    <xf numFmtId="0" fontId="0" fillId="0" borderId="70" xfId="0" applyBorder="1" applyAlignment="1">
      <alignment horizontal="center"/>
    </xf>
    <xf numFmtId="3" fontId="3" fillId="0" borderId="71" xfId="0" applyNumberFormat="1" applyFont="1" applyBorder="1"/>
    <xf numFmtId="3" fontId="0" fillId="0" borderId="72" xfId="0" applyNumberFormat="1" applyBorder="1"/>
    <xf numFmtId="10" fontId="0" fillId="0" borderId="73" xfId="0" applyNumberFormat="1" applyBorder="1"/>
    <xf numFmtId="0" fontId="0" fillId="0" borderId="74" xfId="0" applyBorder="1" applyAlignment="1">
      <alignment horizontal="center"/>
    </xf>
    <xf numFmtId="3" fontId="3" fillId="0" borderId="75" xfId="0" applyNumberFormat="1" applyFont="1" applyBorder="1"/>
    <xf numFmtId="3" fontId="0" fillId="0" borderId="76" xfId="0" applyNumberFormat="1" applyBorder="1"/>
    <xf numFmtId="10" fontId="0" fillId="0" borderId="77" xfId="0" applyNumberFormat="1" applyBorder="1"/>
    <xf numFmtId="0" fontId="0" fillId="0" borderId="78" xfId="0" applyBorder="1" applyAlignment="1">
      <alignment horizontal="center"/>
    </xf>
    <xf numFmtId="3" fontId="3" fillId="0" borderId="79" xfId="0" applyNumberFormat="1" applyFont="1" applyBorder="1"/>
    <xf numFmtId="3" fontId="0" fillId="0" borderId="80" xfId="0" applyNumberFormat="1" applyBorder="1"/>
    <xf numFmtId="10" fontId="0" fillId="0" borderId="81" xfId="0" applyNumberFormat="1" applyBorder="1"/>
    <xf numFmtId="0" fontId="0" fillId="0" borderId="82" xfId="0" applyBorder="1" applyAlignment="1">
      <alignment horizontal="center"/>
    </xf>
    <xf numFmtId="3" fontId="3" fillId="0" borderId="83" xfId="0" applyNumberFormat="1" applyFont="1" applyBorder="1"/>
    <xf numFmtId="3" fontId="0" fillId="0" borderId="84" xfId="0" applyNumberFormat="1" applyBorder="1"/>
    <xf numFmtId="3" fontId="0" fillId="0" borderId="85" xfId="0" applyNumberFormat="1" applyBorder="1"/>
    <xf numFmtId="10" fontId="0" fillId="0" borderId="86" xfId="0" applyNumberFormat="1" applyBorder="1"/>
    <xf numFmtId="0" fontId="0" fillId="0" borderId="87" xfId="0" applyBorder="1"/>
    <xf numFmtId="0" fontId="3" fillId="0" borderId="88" xfId="0" applyFont="1" applyBorder="1"/>
    <xf numFmtId="3" fontId="0" fillId="0" borderId="86" xfId="0" applyNumberFormat="1" applyBorder="1"/>
    <xf numFmtId="0" fontId="0" fillId="0" borderId="88" xfId="0" applyBorder="1"/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96EE0-3A54-43D5-AB96-29787A52E8C3}">
  <dimension ref="A1:F30"/>
  <sheetViews>
    <sheetView tabSelected="1" workbookViewId="0">
      <selection activeCell="I14" sqref="I14"/>
    </sheetView>
  </sheetViews>
  <sheetFormatPr defaultRowHeight="15" x14ac:dyDescent="0.25"/>
  <cols>
    <col min="2" max="2" width="45.7109375" customWidth="1"/>
    <col min="3" max="6" width="17.7109375" customWidth="1"/>
  </cols>
  <sheetData>
    <row r="1" spans="1:6" x14ac:dyDescent="0.25">
      <c r="A1" s="1" t="s">
        <v>0</v>
      </c>
    </row>
    <row r="2" spans="1:6" x14ac:dyDescent="0.25">
      <c r="A2" s="1"/>
    </row>
    <row r="3" spans="1:6" x14ac:dyDescent="0.25">
      <c r="A3" s="1"/>
    </row>
    <row r="5" spans="1:6" x14ac:dyDescent="0.25">
      <c r="A5" s="91" t="s">
        <v>1</v>
      </c>
      <c r="B5" s="93" t="s">
        <v>2</v>
      </c>
      <c r="C5" s="95" t="s">
        <v>3</v>
      </c>
      <c r="D5" s="96"/>
      <c r="E5" s="95" t="s">
        <v>4</v>
      </c>
      <c r="F5" s="96"/>
    </row>
    <row r="6" spans="1:6" x14ac:dyDescent="0.25">
      <c r="A6" s="92"/>
      <c r="B6" s="94"/>
      <c r="C6" s="2">
        <v>2021</v>
      </c>
      <c r="D6" s="3">
        <v>2022</v>
      </c>
      <c r="E6" s="2">
        <v>2021</v>
      </c>
      <c r="F6" s="3">
        <v>2022</v>
      </c>
    </row>
    <row r="8" spans="1:6" x14ac:dyDescent="0.25">
      <c r="A8" s="6">
        <v>1</v>
      </c>
      <c r="B8" s="7" t="s">
        <v>6</v>
      </c>
      <c r="C8" s="8">
        <v>2279549977</v>
      </c>
      <c r="D8" s="8">
        <v>2376107536</v>
      </c>
      <c r="E8" s="9">
        <f>C8/$C$30</f>
        <v>0.17948902224168467</v>
      </c>
      <c r="F8" s="9">
        <f>D8/$D$30</f>
        <v>0.1787130643758581</v>
      </c>
    </row>
    <row r="9" spans="1:6" x14ac:dyDescent="0.25">
      <c r="A9" s="10">
        <f>A8+1</f>
        <v>2</v>
      </c>
      <c r="B9" s="11" t="s">
        <v>5</v>
      </c>
      <c r="C9" s="12">
        <v>2213433985</v>
      </c>
      <c r="D9" s="12">
        <v>2291598902</v>
      </c>
      <c r="E9" s="13">
        <f t="shared" ref="E9:E27" si="0">C9/$C$30</f>
        <v>0.17428312858795714</v>
      </c>
      <c r="F9" s="13">
        <f t="shared" ref="F9:F27" si="1">D9/$D$30</f>
        <v>0.17235695602657763</v>
      </c>
    </row>
    <row r="10" spans="1:6" x14ac:dyDescent="0.25">
      <c r="A10" s="14">
        <f t="shared" ref="A10:A27" si="2">A9+1</f>
        <v>3</v>
      </c>
      <c r="B10" s="15" t="s">
        <v>7</v>
      </c>
      <c r="C10" s="16">
        <v>1364341787</v>
      </c>
      <c r="D10" s="16">
        <v>1476300877</v>
      </c>
      <c r="E10" s="17">
        <f t="shared" si="0"/>
        <v>0.10742663061697059</v>
      </c>
      <c r="F10" s="17">
        <f t="shared" si="1"/>
        <v>0.11103632713255986</v>
      </c>
    </row>
    <row r="11" spans="1:6" x14ac:dyDescent="0.25">
      <c r="A11" s="18">
        <f t="shared" si="2"/>
        <v>4</v>
      </c>
      <c r="B11" s="19" t="s">
        <v>8</v>
      </c>
      <c r="C11" s="20">
        <v>1216155850</v>
      </c>
      <c r="D11" s="20">
        <v>1289404295</v>
      </c>
      <c r="E11" s="21">
        <f t="shared" si="0"/>
        <v>9.5758648247440875E-2</v>
      </c>
      <c r="F11" s="21">
        <f t="shared" si="1"/>
        <v>9.6979361955461141E-2</v>
      </c>
    </row>
    <row r="12" spans="1:6" x14ac:dyDescent="0.25">
      <c r="A12" s="22">
        <f t="shared" si="2"/>
        <v>5</v>
      </c>
      <c r="B12" s="23" t="s">
        <v>9</v>
      </c>
      <c r="C12" s="24">
        <v>1225729967</v>
      </c>
      <c r="D12" s="24">
        <v>1228063000</v>
      </c>
      <c r="E12" s="25">
        <f t="shared" si="0"/>
        <v>9.6512502699633684E-2</v>
      </c>
      <c r="F12" s="25">
        <f t="shared" si="1"/>
        <v>9.236572783489097E-2</v>
      </c>
    </row>
    <row r="13" spans="1:6" x14ac:dyDescent="0.25">
      <c r="A13" s="26">
        <f t="shared" si="2"/>
        <v>6</v>
      </c>
      <c r="B13" s="27" t="s">
        <v>10</v>
      </c>
      <c r="C13" s="28">
        <v>843999543</v>
      </c>
      <c r="D13" s="28">
        <v>913549046</v>
      </c>
      <c r="E13" s="29">
        <f t="shared" si="0"/>
        <v>6.6455508444199687E-2</v>
      </c>
      <c r="F13" s="29">
        <f t="shared" si="1"/>
        <v>6.8710336966963659E-2</v>
      </c>
    </row>
    <row r="14" spans="1:6" x14ac:dyDescent="0.25">
      <c r="A14" s="30">
        <f t="shared" si="2"/>
        <v>7</v>
      </c>
      <c r="B14" s="31" t="s">
        <v>11</v>
      </c>
      <c r="C14" s="32">
        <v>701857513</v>
      </c>
      <c r="D14" s="32">
        <v>735320784</v>
      </c>
      <c r="E14" s="33">
        <f t="shared" si="0"/>
        <v>5.5263416039309975E-2</v>
      </c>
      <c r="F14" s="33">
        <f t="shared" si="1"/>
        <v>5.5305338086305549E-2</v>
      </c>
    </row>
    <row r="15" spans="1:6" x14ac:dyDescent="0.25">
      <c r="A15" s="34">
        <f t="shared" si="2"/>
        <v>8</v>
      </c>
      <c r="B15" s="35" t="s">
        <v>12</v>
      </c>
      <c r="C15" s="36">
        <v>651666018</v>
      </c>
      <c r="D15" s="36">
        <v>677120007.72000003</v>
      </c>
      <c r="E15" s="37">
        <f t="shared" si="0"/>
        <v>5.1311398117661049E-2</v>
      </c>
      <c r="F15" s="37">
        <f t="shared" si="1"/>
        <v>5.0927910330841986E-2</v>
      </c>
    </row>
    <row r="16" spans="1:6" x14ac:dyDescent="0.25">
      <c r="A16" s="38">
        <f t="shared" si="2"/>
        <v>9</v>
      </c>
      <c r="B16" s="39" t="s">
        <v>13</v>
      </c>
      <c r="C16" s="40">
        <v>456931348</v>
      </c>
      <c r="D16" s="40">
        <v>458289086</v>
      </c>
      <c r="E16" s="41">
        <f t="shared" si="0"/>
        <v>3.5978224523083115E-2</v>
      </c>
      <c r="F16" s="41">
        <f t="shared" si="1"/>
        <v>3.446908260176957E-2</v>
      </c>
    </row>
    <row r="17" spans="1:6" x14ac:dyDescent="0.25">
      <c r="A17" s="42">
        <f t="shared" si="2"/>
        <v>10</v>
      </c>
      <c r="B17" s="43" t="s">
        <v>15</v>
      </c>
      <c r="C17" s="44">
        <v>197357236.55000001</v>
      </c>
      <c r="D17" s="44">
        <v>203283004.5</v>
      </c>
      <c r="E17" s="45">
        <f t="shared" si="0"/>
        <v>1.5539671329031087E-2</v>
      </c>
      <c r="F17" s="45">
        <f t="shared" si="1"/>
        <v>1.5289429505738646E-2</v>
      </c>
    </row>
    <row r="18" spans="1:6" x14ac:dyDescent="0.25">
      <c r="A18" s="46">
        <f t="shared" si="2"/>
        <v>11</v>
      </c>
      <c r="B18" s="47" t="s">
        <v>20</v>
      </c>
      <c r="C18" s="48">
        <v>177820240</v>
      </c>
      <c r="D18" s="48">
        <v>200922002</v>
      </c>
      <c r="E18" s="49">
        <f t="shared" si="0"/>
        <v>1.4001351729250421E-2</v>
      </c>
      <c r="F18" s="49">
        <f t="shared" si="1"/>
        <v>1.5111852529368135E-2</v>
      </c>
    </row>
    <row r="19" spans="1:6" x14ac:dyDescent="0.25">
      <c r="A19" s="50">
        <f t="shared" si="2"/>
        <v>12</v>
      </c>
      <c r="B19" s="51" t="s">
        <v>14</v>
      </c>
      <c r="C19" s="52">
        <v>185103993</v>
      </c>
      <c r="D19" s="52">
        <v>185973998</v>
      </c>
      <c r="E19" s="53">
        <f t="shared" si="0"/>
        <v>1.4574865676042882E-2</v>
      </c>
      <c r="F19" s="53">
        <f t="shared" si="1"/>
        <v>1.3987575298363813E-2</v>
      </c>
    </row>
    <row r="20" spans="1:6" x14ac:dyDescent="0.25">
      <c r="A20" s="54">
        <f t="shared" si="2"/>
        <v>13</v>
      </c>
      <c r="B20" s="55" t="s">
        <v>16</v>
      </c>
      <c r="C20" s="56">
        <v>157360494</v>
      </c>
      <c r="D20" s="56">
        <v>163969824</v>
      </c>
      <c r="E20" s="57">
        <f t="shared" si="0"/>
        <v>1.2390375948106921E-2</v>
      </c>
      <c r="F20" s="57">
        <f t="shared" si="1"/>
        <v>1.2332585654578775E-2</v>
      </c>
    </row>
    <row r="21" spans="1:6" x14ac:dyDescent="0.25">
      <c r="A21" s="58">
        <f t="shared" si="2"/>
        <v>14</v>
      </c>
      <c r="B21" s="59" t="s">
        <v>17</v>
      </c>
      <c r="C21" s="60">
        <v>126078536</v>
      </c>
      <c r="D21" s="60">
        <v>131541467</v>
      </c>
      <c r="E21" s="61">
        <f t="shared" si="0"/>
        <v>9.9272722162840488E-3</v>
      </c>
      <c r="F21" s="61">
        <f t="shared" si="1"/>
        <v>9.8935668120644395E-3</v>
      </c>
    </row>
    <row r="22" spans="1:6" x14ac:dyDescent="0.25">
      <c r="A22" s="62">
        <f t="shared" si="2"/>
        <v>15</v>
      </c>
      <c r="B22" s="63" t="s">
        <v>21</v>
      </c>
      <c r="C22" s="64">
        <v>96360977</v>
      </c>
      <c r="D22" s="64">
        <v>98313948</v>
      </c>
      <c r="E22" s="65">
        <f>C22/$C$30</f>
        <v>7.5873473793040096E-3</v>
      </c>
      <c r="F22" s="65">
        <f>D22/$D$30</f>
        <v>7.3944409719547159E-3</v>
      </c>
    </row>
    <row r="23" spans="1:6" x14ac:dyDescent="0.25">
      <c r="A23" s="66">
        <f t="shared" si="2"/>
        <v>16</v>
      </c>
      <c r="B23" s="67" t="s">
        <v>22</v>
      </c>
      <c r="C23" s="68">
        <v>85815746</v>
      </c>
      <c r="D23" s="68">
        <v>89274306</v>
      </c>
      <c r="E23" s="69">
        <f t="shared" si="0"/>
        <v>6.7570285792776727E-3</v>
      </c>
      <c r="F23" s="69">
        <f t="shared" si="1"/>
        <v>6.7145466076616381E-3</v>
      </c>
    </row>
    <row r="24" spans="1:6" x14ac:dyDescent="0.25">
      <c r="A24" s="70">
        <f t="shared" si="2"/>
        <v>17</v>
      </c>
      <c r="B24" s="71" t="s">
        <v>25</v>
      </c>
      <c r="C24" s="72">
        <v>65154042.549999997</v>
      </c>
      <c r="D24" s="72">
        <v>84782929.530000001</v>
      </c>
      <c r="E24" s="73">
        <f t="shared" si="0"/>
        <v>5.1301509115334563E-3</v>
      </c>
      <c r="F24" s="73">
        <f t="shared" si="1"/>
        <v>6.3767388106414098E-3</v>
      </c>
    </row>
    <row r="25" spans="1:6" x14ac:dyDescent="0.25">
      <c r="A25" s="74">
        <f t="shared" si="2"/>
        <v>18</v>
      </c>
      <c r="B25" s="75" t="s">
        <v>18</v>
      </c>
      <c r="C25" s="76">
        <v>79448044.560000002</v>
      </c>
      <c r="D25" s="76">
        <v>83382003.469999999</v>
      </c>
      <c r="E25" s="77">
        <f t="shared" si="0"/>
        <v>6.2556434300489105E-3</v>
      </c>
      <c r="F25" s="77">
        <f t="shared" si="1"/>
        <v>6.2713716143536239E-3</v>
      </c>
    </row>
    <row r="26" spans="1:6" x14ac:dyDescent="0.25">
      <c r="A26" s="78">
        <f t="shared" si="2"/>
        <v>19</v>
      </c>
      <c r="B26" s="79" t="s">
        <v>24</v>
      </c>
      <c r="C26" s="80">
        <v>84409867</v>
      </c>
      <c r="D26" s="80">
        <v>80975744</v>
      </c>
      <c r="E26" s="81">
        <f t="shared" si="0"/>
        <v>6.6463313584901691E-3</v>
      </c>
      <c r="F26" s="81">
        <f t="shared" si="1"/>
        <v>6.0903907466732616E-3</v>
      </c>
    </row>
    <row r="27" spans="1:6" x14ac:dyDescent="0.25">
      <c r="A27" s="82">
        <f t="shared" si="2"/>
        <v>20</v>
      </c>
      <c r="B27" s="83" t="s">
        <v>23</v>
      </c>
      <c r="C27" s="84">
        <v>67023645</v>
      </c>
      <c r="D27" s="85">
        <v>69685001</v>
      </c>
      <c r="E27" s="86">
        <f t="shared" si="0"/>
        <v>5.2773611587826914E-3</v>
      </c>
      <c r="F27" s="86">
        <f t="shared" si="1"/>
        <v>5.2411853761086405E-3</v>
      </c>
    </row>
    <row r="28" spans="1:6" x14ac:dyDescent="0.25">
      <c r="C28" s="4"/>
      <c r="E28" s="5"/>
      <c r="F28" s="5"/>
    </row>
    <row r="29" spans="1:6" x14ac:dyDescent="0.25">
      <c r="A29" s="87"/>
      <c r="B29" s="88" t="s">
        <v>26</v>
      </c>
      <c r="C29" s="89">
        <f>SUM(C8:C27)</f>
        <v>12275598809.659998</v>
      </c>
      <c r="D29" s="89">
        <f>SUM(D8:D27)</f>
        <v>12837857761.219999</v>
      </c>
      <c r="E29" s="86">
        <f>C29/$C$30</f>
        <v>0.96656587923409287</v>
      </c>
      <c r="F29" s="86">
        <f>D29/$D$30</f>
        <v>0.96556778923873554</v>
      </c>
    </row>
    <row r="30" spans="1:6" x14ac:dyDescent="0.25">
      <c r="A30" s="87"/>
      <c r="B30" s="90" t="s">
        <v>19</v>
      </c>
      <c r="C30" s="89">
        <v>12700219481.560001</v>
      </c>
      <c r="D30" s="89">
        <v>13295656611.889996</v>
      </c>
      <c r="E30" s="86">
        <f>C30/$C$30</f>
        <v>1</v>
      </c>
      <c r="F30" s="86">
        <f>D30/$D$30</f>
        <v>1</v>
      </c>
    </row>
  </sheetData>
  <mergeCells count="4">
    <mergeCell ref="A5:A6"/>
    <mergeCell ref="B5:B6"/>
    <mergeCell ref="C5:D5"/>
    <mergeCell ref="E5:F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Ran-b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Parys Philippe</dc:creator>
  <cp:lastModifiedBy>Parys Philippe</cp:lastModifiedBy>
  <cp:lastPrinted>2019-09-25T07:05:04Z</cp:lastPrinted>
  <dcterms:created xsi:type="dcterms:W3CDTF">2019-09-12T13:56:57Z</dcterms:created>
  <dcterms:modified xsi:type="dcterms:W3CDTF">2023-09-12T10:06:34Z</dcterms:modified>
</cp:coreProperties>
</file>